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ssandra.terezinha\Desktop\"/>
    </mc:Choice>
  </mc:AlternateContent>
  <xr:revisionPtr revIDLastSave="0" documentId="13_ncr:1_{3D022CB1-D104-4D0B-924C-4464413F1BEF}" xr6:coauthVersionLast="47" xr6:coauthVersionMax="47" xr10:uidLastSave="{00000000-0000-0000-0000-000000000000}"/>
  <bookViews>
    <workbookView xWindow="-108" yWindow="-108" windowWidth="23256" windowHeight="12456" activeTab="1" xr2:uid="{ED0B0268-2126-4D28-971D-907C0F5074A4}"/>
  </bookViews>
  <sheets>
    <sheet name="Recibo de Férias eConsignado" sheetId="1" r:id="rId1"/>
    <sheet name="Recibo de Férias eConsignado_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2" i="2" l="1"/>
  <c r="B33" i="2"/>
  <c r="B32" i="2"/>
  <c r="B50" i="2"/>
  <c r="C45" i="2"/>
  <c r="B45" i="2"/>
  <c r="B47" i="2" s="1"/>
  <c r="C47" i="2" s="1"/>
  <c r="B30" i="2"/>
  <c r="C25" i="2"/>
  <c r="B25" i="2"/>
  <c r="C9" i="2"/>
  <c r="B9" i="2"/>
  <c r="B32" i="1"/>
  <c r="B31" i="1"/>
  <c r="B53" i="2" l="1"/>
  <c r="B27" i="2"/>
  <c r="C27" i="2" s="1"/>
  <c r="B11" i="2"/>
  <c r="C11" i="2" s="1"/>
  <c r="B30" i="1"/>
  <c r="C25" i="1"/>
  <c r="B25" i="1"/>
  <c r="B14" i="1"/>
  <c r="C9" i="1"/>
  <c r="B9" i="1"/>
  <c r="B11" i="1" s="1"/>
  <c r="C11" i="1" s="1"/>
  <c r="B27" i="1" l="1"/>
  <c r="C27" i="1" s="1"/>
</calcChain>
</file>

<file path=xl/sharedStrings.xml><?xml version="1.0" encoding="utf-8"?>
<sst xmlns="http://schemas.openxmlformats.org/spreadsheetml/2006/main" count="90" uniqueCount="37">
  <si>
    <t xml:space="preserve">VDB </t>
  </si>
  <si>
    <t>Vencimento</t>
  </si>
  <si>
    <t>Desconto</t>
  </si>
  <si>
    <t>Férias s/Salário</t>
  </si>
  <si>
    <t>1/3 Sobre as Férias</t>
  </si>
  <si>
    <t>Provisão de INSS s/as Férias</t>
  </si>
  <si>
    <t xml:space="preserve">Total </t>
  </si>
  <si>
    <t>Provisão eConsignado (Férias)</t>
  </si>
  <si>
    <t>Valor da Parcela</t>
  </si>
  <si>
    <t>Dias Gozados</t>
  </si>
  <si>
    <t>(R$ 700,00 / 30 * 18)</t>
  </si>
  <si>
    <t>Limite 35%  art. 30 Portaria MTE nº 435 20/03/2025.</t>
  </si>
  <si>
    <t>Cálculo Desconto Provisão eConsignado no Recibo de Férias</t>
  </si>
  <si>
    <t xml:space="preserve">Remuneração Disponível  </t>
  </si>
  <si>
    <t>Salário</t>
  </si>
  <si>
    <t>Estorno Prov.eConsign s/Férias</t>
  </si>
  <si>
    <t>INSS sobre a Folha</t>
  </si>
  <si>
    <t>INSS sobre a Férias</t>
  </si>
  <si>
    <t>Valor da Parcela - Estorno Prov.eConsign s/Férias</t>
  </si>
  <si>
    <t>Empréstimo eCosignado (9253)</t>
  </si>
  <si>
    <t>Total Férias no Mês</t>
  </si>
  <si>
    <t>I.R.F. sobre as Férias</t>
  </si>
  <si>
    <t>(R$ 700,00 / 30 * 30)</t>
  </si>
  <si>
    <t>Férias 15 em 06/2025</t>
  </si>
  <si>
    <t>Cálculo Estorno  Provisão eConsignado na Folha Mensal 06/2025</t>
  </si>
  <si>
    <t>Cálculo Estorno  Provisão eConsignado na Folha Mensal 07/2025</t>
  </si>
  <si>
    <t>Faltas Não Justificadas</t>
  </si>
  <si>
    <t>Valor da Parcela Folha Mensal 07/2025</t>
  </si>
  <si>
    <t>Valor da Parcela Considerado Recibo Férias</t>
  </si>
  <si>
    <t>Valor da Parcela Folha Mensal 06/2025</t>
  </si>
  <si>
    <t>Dentro do Limite</t>
  </si>
  <si>
    <t>Desconto efetivo na folha mensal</t>
  </si>
  <si>
    <t>Estorno integralmente no mês</t>
  </si>
  <si>
    <t>abaixo do limite</t>
  </si>
  <si>
    <t>Estorno proporcional ao dias de gozo das férias em 06/2025 mês</t>
  </si>
  <si>
    <t>Férias 15 em 07/2025</t>
  </si>
  <si>
    <t>Estorno proporcional ao dias de gozo das férias em 07/2025 mês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</si>
</sst>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$&quot;\ #,##0.00"/>
    <numFmt numFmtId="165" formatCode="_-[$R$-416]\ * #,##0.00_-;\-[$R$-416]\ * #,##0.00_-;_-[$R$-416]\ 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/>
    <xf numFmtId="0" fontId="2" fillId="0" borderId="1" xfId="0" applyFont="1" applyBorder="1"/>
    <xf numFmtId="0" fontId="0" fillId="0" borderId="1" xfId="0" applyBorder="1"/>
    <xf numFmtId="164" fontId="0" fillId="0" borderId="1" xfId="0" applyNumberFormat="1" applyBorder="1"/>
    <xf numFmtId="165" fontId="0" fillId="0" borderId="1" xfId="0" applyNumberFormat="1" applyBorder="1"/>
    <xf numFmtId="164" fontId="1" fillId="0" borderId="1" xfId="0" applyNumberFormat="1" applyFont="1" applyBorder="1"/>
    <xf numFmtId="164" fontId="1" fillId="0" borderId="0" xfId="0" applyNumberFormat="1" applyFont="1" applyBorder="1"/>
    <xf numFmtId="0" fontId="0" fillId="0" borderId="1" xfId="0" applyFill="1" applyBorder="1"/>
    <xf numFmtId="0" fontId="0" fillId="0" borderId="1" xfId="0" applyBorder="1" applyAlignment="1">
      <alignment wrapText="1"/>
    </xf>
    <xf numFmtId="0" fontId="1" fillId="0" borderId="0" xfId="0" applyFont="1" applyAlignment="1"/>
    <xf numFmtId="0" fontId="1" fillId="0" borderId="0" xfId="0" applyFont="1"/>
    <xf numFmtId="0" fontId="2" fillId="0" borderId="0" xfId="0" applyFont="1" applyAlignment="1"/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164" fontId="3" fillId="0" borderId="1" xfId="0" applyNumberFormat="1" applyFont="1" applyBorder="1"/>
    <xf numFmtId="164" fontId="0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E945D-7FD4-4006-A8B1-B0BBBFDB6450}">
  <dimension ref="A1:I32"/>
  <sheetViews>
    <sheetView topLeftCell="A13" workbookViewId="0">
      <selection activeCell="C31" sqref="C31"/>
    </sheetView>
  </sheetViews>
  <sheetFormatPr defaultRowHeight="14.4" x14ac:dyDescent="0.3"/>
  <cols>
    <col min="1" max="1" width="41.109375" bestFit="1" customWidth="1"/>
    <col min="2" max="2" width="11.88671875" bestFit="1" customWidth="1"/>
    <col min="3" max="3" width="23.88671875" bestFit="1" customWidth="1"/>
    <col min="4" max="4" width="8.5546875" style="1" bestFit="1" customWidth="1"/>
  </cols>
  <sheetData>
    <row r="1" spans="1:9" x14ac:dyDescent="0.3">
      <c r="A1" s="14" t="s">
        <v>12</v>
      </c>
      <c r="B1" s="14"/>
      <c r="C1" s="14"/>
      <c r="D1" s="12"/>
      <c r="E1" s="12"/>
      <c r="F1" s="12"/>
    </row>
    <row r="2" spans="1:9" x14ac:dyDescent="0.3">
      <c r="A2" s="2" t="s">
        <v>0</v>
      </c>
      <c r="B2" s="2" t="s">
        <v>1</v>
      </c>
      <c r="C2" s="2" t="s">
        <v>2</v>
      </c>
    </row>
    <row r="3" spans="1:9" x14ac:dyDescent="0.3">
      <c r="A3" s="3" t="s">
        <v>3</v>
      </c>
      <c r="B3" s="4">
        <v>2100</v>
      </c>
      <c r="C3" s="3"/>
    </row>
    <row r="4" spans="1:9" x14ac:dyDescent="0.3">
      <c r="A4" s="3" t="s">
        <v>4</v>
      </c>
      <c r="B4" s="5">
        <v>700</v>
      </c>
      <c r="C4" s="3"/>
    </row>
    <row r="5" spans="1:9" x14ac:dyDescent="0.3">
      <c r="A5" s="3" t="s">
        <v>5</v>
      </c>
      <c r="B5" s="3"/>
      <c r="C5" s="3">
        <v>229.4</v>
      </c>
    </row>
    <row r="6" spans="1:9" x14ac:dyDescent="0.3">
      <c r="A6" s="3"/>
      <c r="B6" s="3"/>
      <c r="C6" s="3"/>
    </row>
    <row r="7" spans="1:9" x14ac:dyDescent="0.3">
      <c r="A7" s="3"/>
      <c r="B7" s="3"/>
      <c r="C7" s="3"/>
    </row>
    <row r="8" spans="1:9" x14ac:dyDescent="0.3">
      <c r="A8" s="3"/>
      <c r="B8" s="3"/>
      <c r="C8" s="3"/>
    </row>
    <row r="9" spans="1:9" x14ac:dyDescent="0.3">
      <c r="A9" s="3" t="s">
        <v>6</v>
      </c>
      <c r="B9" s="4">
        <f>SUM(B3:B8)</f>
        <v>2800</v>
      </c>
      <c r="C9" s="3">
        <f>SUM(C5:C8)</f>
        <v>229.4</v>
      </c>
    </row>
    <row r="10" spans="1:9" x14ac:dyDescent="0.3">
      <c r="A10" s="3"/>
      <c r="B10" s="3"/>
      <c r="C10" s="3"/>
    </row>
    <row r="11" spans="1:9" x14ac:dyDescent="0.3">
      <c r="A11" s="3" t="s">
        <v>13</v>
      </c>
      <c r="B11" s="4">
        <f>B9-C9</f>
        <v>2570.6</v>
      </c>
      <c r="C11" s="6">
        <f>B11*35/100</f>
        <v>899.71</v>
      </c>
      <c r="D11" s="10" t="s">
        <v>11</v>
      </c>
      <c r="E11" s="11"/>
      <c r="F11" s="11"/>
      <c r="G11" s="11"/>
      <c r="H11" s="11"/>
      <c r="I11" s="11"/>
    </row>
    <row r="12" spans="1:9" x14ac:dyDescent="0.3">
      <c r="A12" s="3" t="s">
        <v>8</v>
      </c>
      <c r="B12" s="4">
        <v>700</v>
      </c>
      <c r="C12" s="7"/>
    </row>
    <row r="13" spans="1:9" x14ac:dyDescent="0.3">
      <c r="A13" s="8" t="s">
        <v>9</v>
      </c>
      <c r="B13" s="4">
        <v>18</v>
      </c>
      <c r="C13" s="7"/>
    </row>
    <row r="14" spans="1:9" x14ac:dyDescent="0.3">
      <c r="A14" s="9" t="s">
        <v>7</v>
      </c>
      <c r="B14" s="13">
        <f>B12/30*18</f>
        <v>420</v>
      </c>
      <c r="C14" t="s">
        <v>10</v>
      </c>
    </row>
    <row r="17" spans="1:4" x14ac:dyDescent="0.3">
      <c r="A17" s="14" t="s">
        <v>24</v>
      </c>
      <c r="B17" s="14"/>
      <c r="C17" s="14"/>
    </row>
    <row r="18" spans="1:4" x14ac:dyDescent="0.3">
      <c r="A18" s="2" t="s">
        <v>0</v>
      </c>
      <c r="B18" s="2" t="s">
        <v>1</v>
      </c>
      <c r="C18" s="2" t="s">
        <v>2</v>
      </c>
    </row>
    <row r="19" spans="1:4" x14ac:dyDescent="0.3">
      <c r="A19" s="3" t="s">
        <v>14</v>
      </c>
      <c r="B19" s="4">
        <v>1400</v>
      </c>
      <c r="C19" s="3"/>
    </row>
    <row r="20" spans="1:4" x14ac:dyDescent="0.3">
      <c r="A20" s="3" t="s">
        <v>20</v>
      </c>
      <c r="B20" s="5">
        <v>2800</v>
      </c>
      <c r="C20" s="3"/>
    </row>
    <row r="21" spans="1:4" x14ac:dyDescent="0.3">
      <c r="A21" s="3" t="s">
        <v>16</v>
      </c>
      <c r="B21" s="3"/>
      <c r="C21" s="3">
        <v>132.53</v>
      </c>
    </row>
    <row r="22" spans="1:4" x14ac:dyDescent="0.3">
      <c r="A22" s="3" t="s">
        <v>17</v>
      </c>
      <c r="B22" s="3"/>
      <c r="C22" s="3">
        <v>265.05</v>
      </c>
    </row>
    <row r="23" spans="1:4" x14ac:dyDescent="0.3">
      <c r="A23" s="3"/>
      <c r="B23" s="3"/>
      <c r="C23" s="3"/>
    </row>
    <row r="24" spans="1:4" x14ac:dyDescent="0.3">
      <c r="A24" s="3"/>
      <c r="B24" s="3"/>
      <c r="C24" s="3"/>
    </row>
    <row r="25" spans="1:4" x14ac:dyDescent="0.3">
      <c r="A25" s="3" t="s">
        <v>6</v>
      </c>
      <c r="B25" s="4">
        <f>SUM(B19:B24)</f>
        <v>4200</v>
      </c>
      <c r="C25" s="3">
        <f>SUM(C21:C24)</f>
        <v>397.58000000000004</v>
      </c>
    </row>
    <row r="26" spans="1:4" x14ac:dyDescent="0.3">
      <c r="A26" s="3"/>
      <c r="B26" s="3"/>
      <c r="C26" s="3"/>
    </row>
    <row r="27" spans="1:4" x14ac:dyDescent="0.3">
      <c r="A27" s="3" t="s">
        <v>13</v>
      </c>
      <c r="B27" s="4">
        <f>B25-C25</f>
        <v>3802.42</v>
      </c>
      <c r="C27" s="15">
        <f>B27*35/100</f>
        <v>1330.8470000000002</v>
      </c>
      <c r="D27" s="10" t="s">
        <v>11</v>
      </c>
    </row>
    <row r="28" spans="1:4" x14ac:dyDescent="0.3">
      <c r="A28" s="3" t="s">
        <v>8</v>
      </c>
      <c r="B28" s="4">
        <v>700</v>
      </c>
      <c r="C28" s="7"/>
    </row>
    <row r="29" spans="1:4" x14ac:dyDescent="0.3">
      <c r="A29" s="8" t="s">
        <v>9</v>
      </c>
      <c r="B29" s="4">
        <v>18</v>
      </c>
      <c r="C29" s="7"/>
    </row>
    <row r="30" spans="1:4" x14ac:dyDescent="0.3">
      <c r="A30" s="9" t="s">
        <v>15</v>
      </c>
      <c r="B30" s="13">
        <f>B28/30*18</f>
        <v>420</v>
      </c>
      <c r="C30" t="s">
        <v>32</v>
      </c>
    </row>
    <row r="31" spans="1:4" x14ac:dyDescent="0.3">
      <c r="A31" s="8" t="s">
        <v>18</v>
      </c>
      <c r="B31" s="4">
        <f>B28-B30</f>
        <v>280</v>
      </c>
      <c r="C31" t="s">
        <v>31</v>
      </c>
    </row>
    <row r="32" spans="1:4" x14ac:dyDescent="0.3">
      <c r="A32" s="8" t="s">
        <v>19</v>
      </c>
      <c r="B32" s="4">
        <f>B30+B31</f>
        <v>700</v>
      </c>
      <c r="C32" t="s">
        <v>33</v>
      </c>
    </row>
  </sheetData>
  <mergeCells count="2">
    <mergeCell ref="A1:C1"/>
    <mergeCell ref="A17:C1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B11A4-643E-4E4A-A6A6-84815AA848BB}">
  <dimension ref="A1:I53"/>
  <sheetViews>
    <sheetView tabSelected="1" topLeftCell="A43" workbookViewId="0">
      <selection activeCell="G53" sqref="G53"/>
    </sheetView>
  </sheetViews>
  <sheetFormatPr defaultRowHeight="14.4" x14ac:dyDescent="0.3"/>
  <cols>
    <col min="1" max="1" width="41.109375" bestFit="1" customWidth="1"/>
    <col min="2" max="2" width="11.88671875" bestFit="1" customWidth="1"/>
    <col min="3" max="3" width="23.88671875" bestFit="1" customWidth="1"/>
    <col min="4" max="4" width="8.5546875" style="1" bestFit="1" customWidth="1"/>
  </cols>
  <sheetData>
    <row r="1" spans="1:9" x14ac:dyDescent="0.3">
      <c r="A1" s="14" t="s">
        <v>12</v>
      </c>
      <c r="B1" s="14"/>
      <c r="C1" s="14"/>
      <c r="D1" s="12"/>
      <c r="E1" s="12"/>
      <c r="F1" s="12"/>
    </row>
    <row r="2" spans="1:9" x14ac:dyDescent="0.3">
      <c r="A2" s="2" t="s">
        <v>0</v>
      </c>
      <c r="B2" s="2" t="s">
        <v>1</v>
      </c>
      <c r="C2" s="2" t="s">
        <v>2</v>
      </c>
    </row>
    <row r="3" spans="1:9" x14ac:dyDescent="0.3">
      <c r="A3" s="3" t="s">
        <v>3</v>
      </c>
      <c r="B3" s="4">
        <v>3500</v>
      </c>
      <c r="C3" s="3"/>
    </row>
    <row r="4" spans="1:9" x14ac:dyDescent="0.3">
      <c r="A4" s="3" t="s">
        <v>4</v>
      </c>
      <c r="B4" s="5">
        <v>1166.67</v>
      </c>
      <c r="C4" s="3"/>
    </row>
    <row r="5" spans="1:9" x14ac:dyDescent="0.3">
      <c r="A5" s="3" t="s">
        <v>21</v>
      </c>
      <c r="B5" s="3"/>
      <c r="C5" s="3">
        <v>237.89</v>
      </c>
    </row>
    <row r="6" spans="1:9" x14ac:dyDescent="0.3">
      <c r="A6" s="3" t="s">
        <v>5</v>
      </c>
      <c r="B6" s="3"/>
      <c r="C6" s="3">
        <v>462.91</v>
      </c>
    </row>
    <row r="7" spans="1:9" x14ac:dyDescent="0.3">
      <c r="A7" s="3"/>
      <c r="B7" s="3"/>
      <c r="C7" s="3"/>
    </row>
    <row r="8" spans="1:9" x14ac:dyDescent="0.3">
      <c r="A8" s="3"/>
      <c r="B8" s="3"/>
      <c r="C8" s="3"/>
    </row>
    <row r="9" spans="1:9" x14ac:dyDescent="0.3">
      <c r="A9" s="3" t="s">
        <v>6</v>
      </c>
      <c r="B9" s="4">
        <f>SUM(B3:B8)</f>
        <v>4666.67</v>
      </c>
      <c r="C9" s="3">
        <f>SUM(C5:C8)</f>
        <v>700.8</v>
      </c>
    </row>
    <row r="10" spans="1:9" x14ac:dyDescent="0.3">
      <c r="A10" s="3"/>
      <c r="B10" s="3"/>
      <c r="C10" s="3"/>
    </row>
    <row r="11" spans="1:9" x14ac:dyDescent="0.3">
      <c r="A11" s="3" t="s">
        <v>13</v>
      </c>
      <c r="B11" s="4">
        <f>B9-C9</f>
        <v>3965.87</v>
      </c>
      <c r="C11" s="15">
        <f>B11*35/100</f>
        <v>1388.0544999999997</v>
      </c>
      <c r="D11" s="10" t="s">
        <v>11</v>
      </c>
      <c r="E11" s="11"/>
      <c r="F11" s="11"/>
      <c r="G11" s="11"/>
      <c r="H11" s="11"/>
      <c r="I11" s="11"/>
    </row>
    <row r="12" spans="1:9" x14ac:dyDescent="0.3">
      <c r="A12" s="3" t="s">
        <v>8</v>
      </c>
      <c r="B12" s="4">
        <v>700</v>
      </c>
      <c r="C12" s="7"/>
    </row>
    <row r="13" spans="1:9" x14ac:dyDescent="0.3">
      <c r="A13" s="8" t="s">
        <v>9</v>
      </c>
      <c r="B13" s="4">
        <v>30</v>
      </c>
      <c r="C13" s="7"/>
    </row>
    <row r="14" spans="1:9" x14ac:dyDescent="0.3">
      <c r="A14" s="9" t="s">
        <v>7</v>
      </c>
      <c r="B14" s="13">
        <v>700</v>
      </c>
      <c r="C14" t="s">
        <v>22</v>
      </c>
    </row>
    <row r="17" spans="1:9" x14ac:dyDescent="0.3">
      <c r="A17" s="14" t="s">
        <v>24</v>
      </c>
      <c r="B17" s="14"/>
      <c r="C17" s="14"/>
    </row>
    <row r="18" spans="1:9" x14ac:dyDescent="0.3">
      <c r="A18" s="2" t="s">
        <v>0</v>
      </c>
      <c r="B18" s="2" t="s">
        <v>1</v>
      </c>
      <c r="C18" s="2" t="s">
        <v>2</v>
      </c>
    </row>
    <row r="19" spans="1:9" x14ac:dyDescent="0.3">
      <c r="A19" s="3" t="s">
        <v>14</v>
      </c>
      <c r="B19" s="4">
        <v>1750</v>
      </c>
      <c r="C19" s="3"/>
    </row>
    <row r="20" spans="1:9" x14ac:dyDescent="0.3">
      <c r="A20" s="3" t="s">
        <v>20</v>
      </c>
      <c r="B20" s="5">
        <v>2333.33</v>
      </c>
      <c r="C20" s="3"/>
    </row>
    <row r="21" spans="1:9" x14ac:dyDescent="0.3">
      <c r="A21" s="3" t="s">
        <v>16</v>
      </c>
      <c r="B21" s="3"/>
      <c r="C21" s="3">
        <v>164.31</v>
      </c>
    </row>
    <row r="22" spans="1:9" x14ac:dyDescent="0.3">
      <c r="A22" s="3" t="s">
        <v>17</v>
      </c>
      <c r="B22" s="3"/>
      <c r="C22" s="3">
        <v>219.09</v>
      </c>
    </row>
    <row r="23" spans="1:9" x14ac:dyDescent="0.3">
      <c r="A23" s="3"/>
      <c r="B23" s="3"/>
      <c r="C23" s="3"/>
    </row>
    <row r="24" spans="1:9" x14ac:dyDescent="0.3">
      <c r="A24" s="3"/>
      <c r="B24" s="3"/>
      <c r="C24" s="3"/>
    </row>
    <row r="25" spans="1:9" x14ac:dyDescent="0.3">
      <c r="A25" s="3" t="s">
        <v>6</v>
      </c>
      <c r="B25" s="4">
        <f>SUM(B19:B24)</f>
        <v>4083.33</v>
      </c>
      <c r="C25" s="3">
        <f>SUM(C21:C24)</f>
        <v>383.4</v>
      </c>
    </row>
    <row r="26" spans="1:9" x14ac:dyDescent="0.3">
      <c r="A26" s="3"/>
      <c r="B26" s="3"/>
      <c r="C26" s="3"/>
    </row>
    <row r="27" spans="1:9" x14ac:dyDescent="0.3">
      <c r="A27" s="3" t="s">
        <v>13</v>
      </c>
      <c r="B27" s="4">
        <f>B25-C25</f>
        <v>3699.93</v>
      </c>
      <c r="C27" s="15">
        <f>B27*35/100</f>
        <v>1294.9754999999998</v>
      </c>
      <c r="D27" s="10" t="s">
        <v>11</v>
      </c>
    </row>
    <row r="28" spans="1:9" x14ac:dyDescent="0.3">
      <c r="A28" s="3" t="s">
        <v>28</v>
      </c>
      <c r="B28" s="4">
        <v>700</v>
      </c>
      <c r="C28" s="7"/>
    </row>
    <row r="29" spans="1:9" x14ac:dyDescent="0.3">
      <c r="A29" s="8" t="s">
        <v>9</v>
      </c>
      <c r="B29" s="4">
        <v>15</v>
      </c>
      <c r="C29" s="7"/>
    </row>
    <row r="30" spans="1:9" s="1" customFormat="1" x14ac:dyDescent="0.3">
      <c r="A30" s="9" t="s">
        <v>15</v>
      </c>
      <c r="B30" s="13">
        <f>B28/30*15</f>
        <v>350</v>
      </c>
      <c r="C30" t="s">
        <v>23</v>
      </c>
      <c r="D30" t="s">
        <v>34</v>
      </c>
      <c r="E30"/>
      <c r="F30"/>
      <c r="G30"/>
      <c r="H30"/>
      <c r="I30"/>
    </row>
    <row r="31" spans="1:9" s="1" customFormat="1" x14ac:dyDescent="0.3">
      <c r="A31" s="9" t="s">
        <v>29</v>
      </c>
      <c r="B31" s="16">
        <v>700</v>
      </c>
      <c r="C31"/>
      <c r="E31"/>
      <c r="F31"/>
      <c r="G31"/>
      <c r="H31"/>
      <c r="I31"/>
    </row>
    <row r="32" spans="1:9" s="1" customFormat="1" x14ac:dyDescent="0.3">
      <c r="A32" s="8" t="s">
        <v>18</v>
      </c>
      <c r="B32" s="4">
        <f>B31-B30</f>
        <v>350</v>
      </c>
      <c r="E32"/>
      <c r="F32"/>
      <c r="G32"/>
      <c r="H32"/>
      <c r="I32"/>
    </row>
    <row r="33" spans="1:9" s="1" customFormat="1" x14ac:dyDescent="0.3">
      <c r="A33" s="8" t="s">
        <v>19</v>
      </c>
      <c r="B33" s="4">
        <f>B30+B32</f>
        <v>700</v>
      </c>
      <c r="C33" t="s">
        <v>30</v>
      </c>
      <c r="E33"/>
      <c r="F33"/>
      <c r="G33"/>
      <c r="H33"/>
      <c r="I33"/>
    </row>
    <row r="36" spans="1:9" x14ac:dyDescent="0.3">
      <c r="A36" s="14" t="s">
        <v>25</v>
      </c>
      <c r="B36" s="14"/>
      <c r="C36" s="14"/>
    </row>
    <row r="37" spans="1:9" x14ac:dyDescent="0.3">
      <c r="A37" s="2" t="s">
        <v>0</v>
      </c>
      <c r="B37" s="2" t="s">
        <v>1</v>
      </c>
      <c r="C37" s="2" t="s">
        <v>2</v>
      </c>
    </row>
    <row r="38" spans="1:9" x14ac:dyDescent="0.3">
      <c r="A38" s="3" t="s">
        <v>14</v>
      </c>
      <c r="B38" s="4">
        <v>1750</v>
      </c>
      <c r="C38" s="3"/>
    </row>
    <row r="39" spans="1:9" x14ac:dyDescent="0.3">
      <c r="A39" s="3" t="s">
        <v>20</v>
      </c>
      <c r="B39" s="5">
        <v>2333.33</v>
      </c>
      <c r="C39" s="3"/>
    </row>
    <row r="40" spans="1:9" x14ac:dyDescent="0.3">
      <c r="A40" s="3" t="s">
        <v>26</v>
      </c>
      <c r="B40" s="5"/>
      <c r="C40" s="3">
        <v>583.33000000000004</v>
      </c>
    </row>
    <row r="41" spans="1:9" x14ac:dyDescent="0.3">
      <c r="A41" s="3" t="s">
        <v>16</v>
      </c>
      <c r="B41" s="3"/>
      <c r="C41" s="3">
        <v>104.47</v>
      </c>
    </row>
    <row r="42" spans="1:9" x14ac:dyDescent="0.3">
      <c r="A42" s="3" t="s">
        <v>17</v>
      </c>
      <c r="B42" s="3"/>
      <c r="C42" s="3">
        <v>208.93</v>
      </c>
    </row>
    <row r="43" spans="1:9" x14ac:dyDescent="0.3">
      <c r="A43" s="3"/>
      <c r="B43" s="3"/>
      <c r="C43" s="3"/>
    </row>
    <row r="44" spans="1:9" x14ac:dyDescent="0.3">
      <c r="A44" s="3"/>
      <c r="B44" s="3"/>
      <c r="C44" s="3"/>
    </row>
    <row r="45" spans="1:9" x14ac:dyDescent="0.3">
      <c r="A45" s="3" t="s">
        <v>6</v>
      </c>
      <c r="B45" s="4">
        <f>SUM(B38:B44)</f>
        <v>4083.33</v>
      </c>
      <c r="C45" s="3">
        <f>SUM(C41:C44)</f>
        <v>313.39999999999998</v>
      </c>
    </row>
    <row r="46" spans="1:9" x14ac:dyDescent="0.3">
      <c r="A46" s="3"/>
      <c r="B46" s="3"/>
      <c r="C46" s="3"/>
    </row>
    <row r="47" spans="1:9" x14ac:dyDescent="0.3">
      <c r="A47" s="3" t="s">
        <v>13</v>
      </c>
      <c r="B47" s="4">
        <f>B45-C45</f>
        <v>3769.93</v>
      </c>
      <c r="C47" s="15">
        <f>B47*35/100</f>
        <v>1319.4754999999998</v>
      </c>
      <c r="D47" s="10" t="s">
        <v>11</v>
      </c>
    </row>
    <row r="48" spans="1:9" x14ac:dyDescent="0.3">
      <c r="A48" s="3" t="s">
        <v>28</v>
      </c>
      <c r="B48" s="4">
        <v>700</v>
      </c>
      <c r="C48" s="7"/>
    </row>
    <row r="49" spans="1:4" x14ac:dyDescent="0.3">
      <c r="A49" s="8" t="s">
        <v>9</v>
      </c>
      <c r="B49" s="4">
        <v>15</v>
      </c>
      <c r="C49" s="7"/>
    </row>
    <row r="50" spans="1:4" x14ac:dyDescent="0.3">
      <c r="A50" s="9" t="s">
        <v>15</v>
      </c>
      <c r="B50" s="13">
        <f>B48/30*15</f>
        <v>350</v>
      </c>
      <c r="C50" t="s">
        <v>35</v>
      </c>
      <c r="D50" t="s">
        <v>36</v>
      </c>
    </row>
    <row r="51" spans="1:4" x14ac:dyDescent="0.3">
      <c r="A51" s="9" t="s">
        <v>27</v>
      </c>
      <c r="B51" s="16">
        <v>900</v>
      </c>
    </row>
    <row r="52" spans="1:4" x14ac:dyDescent="0.3">
      <c r="A52" s="8" t="s">
        <v>18</v>
      </c>
      <c r="B52" s="4">
        <f>B51-B50</f>
        <v>550</v>
      </c>
      <c r="C52" t="s">
        <v>31</v>
      </c>
    </row>
    <row r="53" spans="1:4" x14ac:dyDescent="0.3">
      <c r="A53" s="8" t="s">
        <v>19</v>
      </c>
      <c r="B53" s="4">
        <f>B50+B52</f>
        <v>900</v>
      </c>
      <c r="C53" t="s">
        <v>30</v>
      </c>
    </row>
  </sheetData>
  <mergeCells count="3">
    <mergeCell ref="A1:C1"/>
    <mergeCell ref="A17:C17"/>
    <mergeCell ref="A36:C3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Recibo de Férias eConsignado</vt:lpstr>
      <vt:lpstr>Recibo de Férias eConsignado_1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Terezinha Silva</dc:creator>
  <cp:lastModifiedBy>Alessandra Terezinha Silva</cp:lastModifiedBy>
  <dcterms:created xsi:type="dcterms:W3CDTF">2025-06-16T16:09:40Z</dcterms:created>
  <dcterms:modified xsi:type="dcterms:W3CDTF">2025-06-16T22:28:37Z</dcterms:modified>
</cp:coreProperties>
</file>